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alewis\Documents\PointProx\Sites\PM\Pages\Stakeholders\Salience\"/>
    </mc:Choice>
  </mc:AlternateContent>
  <bookViews>
    <workbookView xWindow="0" yWindow="0" windowWidth="20595" windowHeight="10350"/>
  </bookViews>
  <sheets>
    <sheet name="Stakeholder Register" sheetId="1" r:id="rId1"/>
    <sheet name="Lookup Value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  <c r="F2" i="1"/>
  <c r="F9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<sst xmlns="http://schemas.openxmlformats.org/spreadsheetml/2006/main" count="67" uniqueCount="43">
  <si>
    <t>Name</t>
  </si>
  <si>
    <t>Power</t>
  </si>
  <si>
    <t>Legitimacy</t>
  </si>
  <si>
    <t>Urgency</t>
  </si>
  <si>
    <t>Mary Smith</t>
  </si>
  <si>
    <t>Y</t>
  </si>
  <si>
    <t>Sponsor</t>
  </si>
  <si>
    <t>Role</t>
  </si>
  <si>
    <t>Mike Jones</t>
  </si>
  <si>
    <t>Union Shop Steward</t>
  </si>
  <si>
    <t>N</t>
  </si>
  <si>
    <t>Salience Level</t>
  </si>
  <si>
    <t>Salience Category</t>
  </si>
  <si>
    <t>Latent</t>
  </si>
  <si>
    <t>Expectant</t>
  </si>
  <si>
    <t>Definitive</t>
  </si>
  <si>
    <t>Billy Bob</t>
  </si>
  <si>
    <t>Data Entry Clerk</t>
  </si>
  <si>
    <t>Archer Fletcher</t>
  </si>
  <si>
    <t>Nancy Flowers</t>
  </si>
  <si>
    <t>Strategic Targeting</t>
  </si>
  <si>
    <t>Corporate Counsel</t>
  </si>
  <si>
    <t>NNN</t>
  </si>
  <si>
    <t>YNN</t>
  </si>
  <si>
    <t>Dormant</t>
  </si>
  <si>
    <t>NYN</t>
  </si>
  <si>
    <t>Discretionary</t>
  </si>
  <si>
    <t>NNY</t>
  </si>
  <si>
    <t>Demanding</t>
  </si>
  <si>
    <t>YYN</t>
  </si>
  <si>
    <t>Dominant</t>
  </si>
  <si>
    <t>YNY</t>
  </si>
  <si>
    <t>Dangerous</t>
  </si>
  <si>
    <t>Dependent</t>
  </si>
  <si>
    <t>NYY</t>
  </si>
  <si>
    <t>YYY</t>
  </si>
  <si>
    <t>Non-stakeholder</t>
  </si>
  <si>
    <t>Global Carting</t>
  </si>
  <si>
    <t>Widow's Home</t>
  </si>
  <si>
    <t>Charity Reciepant</t>
  </si>
  <si>
    <t>Retired Board Member</t>
  </si>
  <si>
    <t>Festus Icobad</t>
  </si>
  <si>
    <t>Sanitation Vendor Candidate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</si>
</sst>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28515625" customWidth="1"/>
    <col min="2" max="2" width="27" bestFit="1" customWidth="1"/>
    <col min="3" max="5" width="11.140625" customWidth="1"/>
    <col min="6" max="6" width="17" bestFit="1" customWidth="1"/>
    <col min="7" max="7" width="16.5703125" bestFit="1" customWidth="1"/>
  </cols>
  <sheetData>
    <row r="1" spans="1:7" x14ac:dyDescent="0.25">
      <c r="A1" s="1" t="s">
        <v>0</v>
      </c>
      <c r="B1" s="1" t="s">
        <v>7</v>
      </c>
      <c r="C1" s="1" t="s">
        <v>1</v>
      </c>
      <c r="D1" s="1" t="s">
        <v>2</v>
      </c>
      <c r="E1" s="1" t="s">
        <v>3</v>
      </c>
      <c r="F1" s="1" t="s">
        <v>11</v>
      </c>
      <c r="G1" s="1" t="s">
        <v>12</v>
      </c>
    </row>
    <row r="2" spans="1:7" x14ac:dyDescent="0.25">
      <c r="A2" t="s">
        <v>4</v>
      </c>
      <c r="B2" t="s">
        <v>6</v>
      </c>
      <c r="C2" t="s">
        <v>5</v>
      </c>
      <c r="D2" t="s">
        <v>5</v>
      </c>
      <c r="E2" t="s">
        <v>5</v>
      </c>
      <c r="F2" t="str">
        <f>IF((ISBLANK(C2)+ISBLANK(D2)+ISBLANK(E2))&gt;0,"",VLOOKUP((IF(C2="Y",1,0)+IF(D2="Y",1,0)+IF(E2="Y",1,0)),'Lookup Values'!$A$1:$B$4,2,FALSE))</f>
        <v>Definitive</v>
      </c>
      <c r="G2" t="str">
        <f>IF(ISNA(VLOOKUP((C2&amp;D2&amp;E2),'Lookup Values'!$C$1:$D$8,2,FALSE)),"",VLOOKUP((C2&amp;D2&amp;E2),'Lookup Values'!$C$1:$D$8,2,FALSE))</f>
        <v>Definitive</v>
      </c>
    </row>
    <row r="3" spans="1:7" x14ac:dyDescent="0.25">
      <c r="A3" t="s">
        <v>8</v>
      </c>
      <c r="B3" t="s">
        <v>9</v>
      </c>
      <c r="C3" t="s">
        <v>5</v>
      </c>
      <c r="D3" t="s">
        <v>5</v>
      </c>
      <c r="E3" t="s">
        <v>10</v>
      </c>
      <c r="F3" t="str">
        <f>IF((ISBLANK(C3)+ISBLANK(D3)+ISBLANK(E3))&gt;0,"",VLOOKUP((IF(C3="Y",1,0)+IF(D3="Y",1,0)+IF(E3="Y",1,0)),'Lookup Values'!$A$1:$B$4,2,FALSE))</f>
        <v>Expectant</v>
      </c>
      <c r="G3" t="str">
        <f>IF(ISNA(VLOOKUP((C3&amp;D3&amp;E3),'Lookup Values'!$C$1:$D$8,2,FALSE)),"",VLOOKUP((C3&amp;D3&amp;E3),'Lookup Values'!$C$1:$D$8,2,FALSE))</f>
        <v>Dominant</v>
      </c>
    </row>
    <row r="4" spans="1:7" x14ac:dyDescent="0.25">
      <c r="A4" t="s">
        <v>16</v>
      </c>
      <c r="B4" t="s">
        <v>17</v>
      </c>
      <c r="C4" t="s">
        <v>10</v>
      </c>
      <c r="D4" t="s">
        <v>5</v>
      </c>
      <c r="E4" t="s">
        <v>5</v>
      </c>
      <c r="F4" t="str">
        <f>IF((ISBLANK(C4)+ISBLANK(D4)+ISBLANK(E4))&gt;0,"",VLOOKUP((IF(C4="Y",1,0)+IF(D4="Y",1,0)+IF(E4="Y",1,0)),'Lookup Values'!$A$1:$B$4,2,FALSE))</f>
        <v>Expectant</v>
      </c>
      <c r="G4" t="str">
        <f>IF(ISNA(VLOOKUP((C4&amp;D4&amp;E4),'Lookup Values'!$C$1:$D$8,2,FALSE)),"",VLOOKUP((C4&amp;D4&amp;E4),'Lookup Values'!$C$1:$D$8,2,FALSE))</f>
        <v>Dependent</v>
      </c>
    </row>
    <row r="5" spans="1:7" x14ac:dyDescent="0.25">
      <c r="A5" t="s">
        <v>37</v>
      </c>
      <c r="B5" t="s">
        <v>42</v>
      </c>
      <c r="C5" t="s">
        <v>5</v>
      </c>
      <c r="D5" t="s">
        <v>10</v>
      </c>
      <c r="E5" t="s">
        <v>5</v>
      </c>
      <c r="F5" t="str">
        <f>IF((ISBLANK(C5)+ISBLANK(D5)+ISBLANK(E5))&gt;0,"",VLOOKUP((IF(C5="Y",1,0)+IF(D5="Y",1,0)+IF(E5="Y",1,0)),'Lookup Values'!$A$1:$B$4,2,FALSE))</f>
        <v>Expectant</v>
      </c>
      <c r="G5" t="str">
        <f>IF(ISNA(VLOOKUP((C5&amp;D5&amp;E5),'Lookup Values'!$C$1:$D$8,2,FALSE)),"",VLOOKUP((C5&amp;D5&amp;E5),'Lookup Values'!$C$1:$D$8,2,FALSE))</f>
        <v>Dangerous</v>
      </c>
    </row>
    <row r="6" spans="1:7" x14ac:dyDescent="0.25">
      <c r="A6" t="s">
        <v>19</v>
      </c>
      <c r="B6" t="s">
        <v>21</v>
      </c>
      <c r="C6" t="s">
        <v>5</v>
      </c>
      <c r="D6" t="s">
        <v>10</v>
      </c>
      <c r="E6" t="s">
        <v>10</v>
      </c>
      <c r="F6" t="str">
        <f>IF((ISBLANK(C6)+ISBLANK(D6)+ISBLANK(E6))&gt;0,"",VLOOKUP((IF(C6="Y",1,0)+IF(D6="Y",1,0)+IF(E6="Y",1,0)),'Lookup Values'!$A$1:$B$4,2,FALSE))</f>
        <v>Latent</v>
      </c>
      <c r="G6" t="str">
        <f>IF(ISNA(VLOOKUP((C6&amp;D6&amp;E6),'Lookup Values'!$C$1:$D$8,2,FALSE)),"",VLOOKUP((C6&amp;D6&amp;E6),'Lookup Values'!$C$1:$D$8,2,FALSE))</f>
        <v>Dormant</v>
      </c>
    </row>
    <row r="7" spans="1:7" x14ac:dyDescent="0.25">
      <c r="A7" t="s">
        <v>38</v>
      </c>
      <c r="B7" t="s">
        <v>39</v>
      </c>
      <c r="C7" t="s">
        <v>10</v>
      </c>
      <c r="D7" t="s">
        <v>5</v>
      </c>
      <c r="E7" t="s">
        <v>10</v>
      </c>
      <c r="F7" t="str">
        <f>IF((ISBLANK(C7)+ISBLANK(D7)+ISBLANK(E7))&gt;0,"",VLOOKUP((IF(C7="Y",1,0)+IF(D7="Y",1,0)+IF(E7="Y",1,0)),'Lookup Values'!$A$1:$B$4,2,FALSE))</f>
        <v>Latent</v>
      </c>
      <c r="G7" t="str">
        <f>IF(ISNA(VLOOKUP((C7&amp;D7&amp;E7),'Lookup Values'!$C$1:$D$8,2,FALSE)),"",VLOOKUP((C7&amp;D7&amp;E7),'Lookup Values'!$C$1:$D$8,2,FALSE))</f>
        <v>Discretionary</v>
      </c>
    </row>
    <row r="8" spans="1:7" x14ac:dyDescent="0.25">
      <c r="A8" t="s">
        <v>41</v>
      </c>
      <c r="B8" t="s">
        <v>40</v>
      </c>
      <c r="C8" t="s">
        <v>10</v>
      </c>
      <c r="D8" t="s">
        <v>10</v>
      </c>
      <c r="E8" t="s">
        <v>5</v>
      </c>
      <c r="F8" t="str">
        <f>IF((ISBLANK(C8)+ISBLANK(D8)+ISBLANK(E8))&gt;0,"",VLOOKUP((IF(C8="Y",1,0)+IF(D8="Y",1,0)+IF(E8="Y",1,0)),'Lookup Values'!$A$1:$B$4,2,FALSE))</f>
        <v>Latent</v>
      </c>
      <c r="G8" t="str">
        <f>IF(ISNA(VLOOKUP((C8&amp;D8&amp;E8),'Lookup Values'!$C$1:$D$8,2,FALSE)),"",VLOOKUP((C8&amp;D8&amp;E8),'Lookup Values'!$C$1:$D$8,2,FALSE))</f>
        <v>Demanding</v>
      </c>
    </row>
    <row r="9" spans="1:7" x14ac:dyDescent="0.25">
      <c r="A9" t="s">
        <v>18</v>
      </c>
      <c r="B9" t="s">
        <v>20</v>
      </c>
      <c r="C9" t="s">
        <v>10</v>
      </c>
      <c r="D9" t="s">
        <v>10</v>
      </c>
      <c r="E9" t="s">
        <v>10</v>
      </c>
      <c r="F9" t="str">
        <f>IF((ISBLANK(C9)+ISBLANK(D9)+ISBLANK(E9))&gt;0,"",VLOOKUP((IF(C9="Y",1,0)+IF(D9="Y",1,0)+IF(E9="Y",1,0)),'Lookup Values'!$A$1:$B$4,2,FALSE))</f>
        <v>Non-stakeholder</v>
      </c>
      <c r="G9" t="str">
        <f>IF(ISNA(VLOOKUP((C9&amp;D9&amp;E9),'Lookup Values'!$C$1:$D$8,2,FALSE)),"",VLOOKUP((C9&amp;D9&amp;E9),'Lookup Values'!$C$1:$D$8,2,FALSE))</f>
        <v>Non-stakeholder</v>
      </c>
    </row>
  </sheetData>
  <dataValidations count="1">
    <dataValidation type="list" allowBlank="1" showDropDown="1" showInputMessage="1" showErrorMessage="1" errorTitle="Entry Error" error="Valid values are 'Y' and 'N' only." sqref="C2:E9">
      <formula1>"Y,N"</formula1>
    </dataValidation>
  </dataValidations>
  <pageMargins left="0.7" right="0.7" top="0.75" bottom="0.75" header="0.3" footer="0.3"/>
  <pageSetup orientation="landscape" r:id="rId1"/>
  <headerFooter>
    <oddHeader>&amp;L&amp;G&amp;RPointProx.com Salience Analysis</oddHeader>
    <oddFooter>&amp;Lhttps://pointprox.com&amp;RPage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" sqref="C1:D8"/>
    </sheetView>
  </sheetViews>
  <sheetFormatPr defaultRowHeight="15" x14ac:dyDescent="0.25"/>
  <cols>
    <col min="1" max="1" width="7.85546875" customWidth="1"/>
    <col min="2" max="2" width="17" bestFit="1" customWidth="1"/>
    <col min="4" max="4" width="16.140625" bestFit="1" customWidth="1"/>
  </cols>
  <sheetData>
    <row r="1" spans="1:4" x14ac:dyDescent="0.25">
      <c r="A1">
        <v>0</v>
      </c>
      <c r="B1" t="s">
        <v>36</v>
      </c>
      <c r="C1" t="s">
        <v>22</v>
      </c>
      <c r="D1" t="s">
        <v>36</v>
      </c>
    </row>
    <row r="2" spans="1:4" x14ac:dyDescent="0.25">
      <c r="A2">
        <v>1</v>
      </c>
      <c r="B2" t="s">
        <v>13</v>
      </c>
      <c r="C2" t="s">
        <v>27</v>
      </c>
      <c r="D2" t="s">
        <v>28</v>
      </c>
    </row>
    <row r="3" spans="1:4" x14ac:dyDescent="0.25">
      <c r="A3">
        <v>2</v>
      </c>
      <c r="B3" t="s">
        <v>14</v>
      </c>
      <c r="C3" t="s">
        <v>25</v>
      </c>
      <c r="D3" t="s">
        <v>26</v>
      </c>
    </row>
    <row r="4" spans="1:4" x14ac:dyDescent="0.25">
      <c r="A4">
        <v>3</v>
      </c>
      <c r="B4" t="s">
        <v>15</v>
      </c>
      <c r="C4" t="s">
        <v>34</v>
      </c>
      <c r="D4" t="s">
        <v>33</v>
      </c>
    </row>
    <row r="5" spans="1:4" x14ac:dyDescent="0.25">
      <c r="C5" t="s">
        <v>23</v>
      </c>
      <c r="D5" t="s">
        <v>24</v>
      </c>
    </row>
    <row r="6" spans="1:4" x14ac:dyDescent="0.25">
      <c r="C6" t="s">
        <v>31</v>
      </c>
      <c r="D6" t="s">
        <v>32</v>
      </c>
    </row>
    <row r="7" spans="1:4" x14ac:dyDescent="0.25">
      <c r="C7" t="s">
        <v>29</v>
      </c>
      <c r="D7" t="s">
        <v>30</v>
      </c>
    </row>
    <row r="8" spans="1:4" x14ac:dyDescent="0.25">
      <c r="C8" t="s">
        <v>35</v>
      </c>
      <c r="D8" t="s">
        <v>15</v>
      </c>
    </row>
  </sheetData>
  <sortState ref="C1:D8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Stakeholder Register</vt:lpstr>
      <vt:lpstr>Lookup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 Lewis</dc:creator>
  <cp:lastModifiedBy>Alvin Lewis</cp:lastModifiedBy>
  <cp:lastPrinted>2017-01-19T21:26:08Z</cp:lastPrinted>
  <dcterms:created xsi:type="dcterms:W3CDTF">2016-11-22T21:02:28Z</dcterms:created>
  <dcterms:modified xsi:type="dcterms:W3CDTF">2017-01-19T21:41:48Z</dcterms:modified>
</cp:coreProperties>
</file>